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lec_zdr od 2022-07" sheetId="1" r:id="rId4"/>
  </sheets>
</workbook>
</file>

<file path=xl/comments1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11"/>
            <color indexed="8"/>
            <rFont val="Helvetica Neue"/>
          </rPr>
          <t>Fundacja:
Tu wpisz pełne dane ZLECENIOBIORCY</t>
        </r>
      </text>
    </comment>
    <comment ref="B8" authorId="0">
      <text>
        <r>
          <rPr>
            <sz val="11"/>
            <color indexed="8"/>
            <rFont val="Helvetica Neue"/>
          </rPr>
          <t>Fundacja:
Tu wpisz US ZLECENIOBIORCY</t>
        </r>
      </text>
    </comment>
    <comment ref="B11" authorId="0">
      <text>
        <r>
          <rPr>
            <sz val="11"/>
            <color indexed="8"/>
            <rFont val="Helvetica Neue"/>
          </rPr>
          <t>Fundacja:
Tu wpisz pełne dane ZLECENIODAWCY</t>
        </r>
      </text>
    </comment>
    <comment ref="D17" authorId="1">
      <text>
        <r>
          <rPr>
            <sz val="11"/>
            <color indexed="8"/>
            <rFont val="Helvetica Neue"/>
          </rPr>
          <t>Krzysztof Śliwinski:
Pola w tym kolorze wypełniają się AUTOMATYCZNIE</t>
        </r>
      </text>
    </comment>
  </commentList>
</comments>
</file>

<file path=xl/sharedStrings.xml><?xml version="1.0" encoding="utf-8"?>
<sst xmlns="http://schemas.openxmlformats.org/spreadsheetml/2006/main" uniqueCount="45">
  <si>
    <t>RACHUNEK do UMOWY  ZLECENIA</t>
  </si>
  <si>
    <t>WYSTAWCA (Zleceniobiorca):</t>
  </si>
  <si>
    <t>Imię i Nazwisko:</t>
  </si>
  <si>
    <t>Adres:</t>
  </si>
  <si>
    <t>PESEL:</t>
  </si>
  <si>
    <t xml:space="preserve">Urząd Skarbowy: </t>
  </si>
  <si>
    <t>ZLECENIODAWCA</t>
  </si>
  <si>
    <t>Nazwa:</t>
  </si>
  <si>
    <t>NIP:</t>
  </si>
  <si>
    <t>za wykonanie następującego zlecenia:</t>
  </si>
  <si>
    <t xml:space="preserve">kwota brutto: </t>
  </si>
  <si>
    <t>Oświadczam, że zlecenie wykonałem(am) osobiście,</t>
  </si>
  <si>
    <t>liczba godzin wykonywania zlecenia, objętego rachunkiem, wyniosła:  ……..</t>
  </si>
  <si>
    <t>…………………….  ,  ......................................</t>
  </si>
  <si>
    <t>....................................................................</t>
  </si>
  <si>
    <t xml:space="preserve">  (miejscowość)</t>
  </si>
  <si>
    <t xml:space="preserve">   (dnia)</t>
  </si>
  <si>
    <t>(podpis wystawcy rachunku)</t>
  </si>
  <si>
    <t>POTWIERDZENIE ODBIORU  ZLECENIA</t>
  </si>
  <si>
    <t>Zlecenie zostało wykonane i przyjęte:</t>
  </si>
  <si>
    <t>to rachunek musi być wystawiony z uwzględnieniem 20% kosztów uzyskania przychodu.</t>
  </si>
  <si>
    <t>(podpis zleceniodawcy)</t>
  </si>
  <si>
    <t xml:space="preserve">Wylliczenie wg zasad </t>
  </si>
  <si>
    <t>2021 roku:</t>
  </si>
  <si>
    <t>OBLICZENIE WYNAGRODZENIA</t>
  </si>
  <si>
    <t>KWOTA</t>
  </si>
  <si>
    <t>1. Kwota brutto zł</t>
  </si>
  <si>
    <t>Umowa do 200 zł</t>
  </si>
  <si>
    <t>2. Składka ZUS Zleceniobiorcy / Wykonawcy</t>
  </si>
  <si>
    <t>opodatkowanie ryczłtowe</t>
  </si>
  <si>
    <t>3. Podstawa ubezpieczenia zdrowotnego</t>
  </si>
  <si>
    <t>&gt; bez odliczenia od podatku</t>
  </si>
  <si>
    <t>4. Koszt uzyskania przychodu</t>
  </si>
  <si>
    <t>składek ubezpieczeń</t>
  </si>
  <si>
    <t>5. Dochód do opodatkowania</t>
  </si>
  <si>
    <t>&gt; bez uwzględniania k.u.p.</t>
  </si>
  <si>
    <t>6. Podatek dochodowy naliczony</t>
  </si>
  <si>
    <t>7. Ubezpieczenie zdrowotne</t>
  </si>
  <si>
    <t>8. Podatek dochodowy odprowadzany</t>
  </si>
  <si>
    <t>9. Składka ZUS Zleceniodawcy / Zamawiającego</t>
  </si>
  <si>
    <t>10. Kwota do wypłaty dla zleceniobiorcy</t>
  </si>
  <si>
    <r>
      <rPr>
        <b val="1"/>
        <sz val="11"/>
        <color indexed="8"/>
        <rFont val="Times New Roman"/>
      </rPr>
      <t>Wypłata przelewem - numer konta do przelewu wypłaty:</t>
    </r>
    <r>
      <rPr>
        <sz val="11"/>
        <color indexed="8"/>
        <rFont val="Times New Roman"/>
      </rPr>
      <t xml:space="preserve"> </t>
    </r>
  </si>
  <si>
    <t xml:space="preserve"> </t>
  </si>
  <si>
    <t>Wypłata gotówką</t>
  </si>
  <si>
    <t>Kwotę do wypłaty (p.10) odebrałem(am), data:………………… podpis: …………………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</si>
</sst>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.00&quot; zł &quot;;&quot;-&quot;* #,##0.00&quot; zł &quot;;&quot; &quot;* &quot;-&quot;??&quot; zł &quot;"/>
    <numFmt numFmtId="60" formatCode="&quot; &quot;* #,##0.00&quot;    &quot;;&quot;-&quot;* #,##0.00&quot;    &quot;;&quot; &quot;* &quot;-&quot;??&quot;    &quot;"/>
  </numFmts>
  <fonts count="14">
    <font>
      <sz val="12"/>
      <color indexed="8"/>
      <name val="Arial CE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Times New Roman"/>
    </font>
    <font>
      <sz val="12"/>
      <color indexed="8"/>
      <name val="Times New Roman"/>
    </font>
    <font>
      <sz val="11"/>
      <color indexed="8"/>
      <name val="Helvetica Neue"/>
    </font>
    <font>
      <sz val="11"/>
      <color indexed="8"/>
      <name val="Times New Roman"/>
    </font>
    <font>
      <b val="1"/>
      <sz val="11"/>
      <color indexed="8"/>
      <name val="Times New Roman"/>
    </font>
    <font>
      <sz val="10"/>
      <color indexed="8"/>
      <name val="Times New Roman"/>
    </font>
    <font>
      <sz val="9"/>
      <color indexed="8"/>
      <name val="Times New Roman"/>
    </font>
    <font>
      <b val="1"/>
      <sz val="10"/>
      <color indexed="13"/>
      <name val="Times New Roman"/>
    </font>
    <font>
      <sz val="10"/>
      <color indexed="13"/>
      <name val="Times New Roman"/>
    </font>
    <font>
      <sz val="12"/>
      <color indexed="14"/>
      <name val="Times New Roman"/>
    </font>
    <font>
      <b val="1"/>
      <sz val="11"/>
      <color indexed="14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3" fillId="2" borderId="2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left" vertical="bottom"/>
    </xf>
    <xf numFmtId="0" fontId="3" fillId="2" borderId="5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4" fillId="3" borderId="5" applyNumberFormat="0" applyFont="1" applyFill="1" applyBorder="1" applyAlignment="1" applyProtection="0">
      <alignment horizontal="left" vertical="bottom"/>
    </xf>
    <xf numFmtId="0" fontId="0" fillId="3" borderId="5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left" vertical="bottom"/>
    </xf>
    <xf numFmtId="0" fontId="7" fillId="2" borderId="5" applyNumberFormat="0" applyFont="1" applyFill="1" applyBorder="1" applyAlignment="1" applyProtection="0">
      <alignment horizontal="right" vertical="bottom"/>
    </xf>
    <xf numFmtId="0" fontId="6" fillId="2" borderId="5" applyNumberFormat="0" applyFont="1" applyFill="1" applyBorder="1" applyAlignment="1" applyProtection="0">
      <alignment horizontal="center" vertical="bottom"/>
    </xf>
    <xf numFmtId="0" fontId="6" fillId="2" borderId="5" applyNumberFormat="0" applyFont="1" applyFill="1" applyBorder="1" applyAlignment="1" applyProtection="0">
      <alignment horizontal="left" vertical="bottom"/>
    </xf>
    <xf numFmtId="0" fontId="8" fillId="2" borderId="5" applyNumberFormat="0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horizontal="left" vertical="bottom"/>
    </xf>
    <xf numFmtId="49" fontId="6" fillId="3" borderId="4" applyNumberFormat="1" applyFont="1" applyFill="1" applyBorder="1" applyAlignment="1" applyProtection="0">
      <alignment horizontal="left" vertical="bottom"/>
    </xf>
    <xf numFmtId="0" fontId="6" fillId="3" borderId="5" applyNumberFormat="0" applyFont="1" applyFill="1" applyBorder="1" applyAlignment="1" applyProtection="0">
      <alignment horizontal="left" vertical="bottom"/>
    </xf>
    <xf numFmtId="0" fontId="7" fillId="2" borderId="4" applyNumberFormat="0" applyFont="1" applyFill="1" applyBorder="1" applyAlignment="1" applyProtection="0">
      <alignment horizontal="right" vertical="bottom"/>
    </xf>
    <xf numFmtId="49" fontId="7" fillId="2" borderId="5" applyNumberFormat="1" applyFont="1" applyFill="1" applyBorder="1" applyAlignment="1" applyProtection="0">
      <alignment horizontal="right" vertical="bottom"/>
    </xf>
    <xf numFmtId="59" fontId="3" fillId="4" borderId="5" applyNumberFormat="1" applyFont="1" applyFill="1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right" vertical="bottom"/>
    </xf>
    <xf numFmtId="49" fontId="6" fillId="2" borderId="4" applyNumberFormat="1" applyFont="1" applyFill="1" applyBorder="1" applyAlignment="1" applyProtection="0">
      <alignment horizontal="left" vertical="top"/>
    </xf>
    <xf numFmtId="0" fontId="6" fillId="2" borderId="5" applyNumberFormat="0" applyFont="1" applyFill="1" applyBorder="1" applyAlignment="1" applyProtection="0">
      <alignment horizontal="left" vertical="top"/>
    </xf>
    <xf numFmtId="0" fontId="6" fillId="2" borderId="5" applyNumberFormat="0" applyFont="1" applyFill="1" applyBorder="1" applyAlignment="1" applyProtection="0">
      <alignment vertical="top"/>
    </xf>
    <xf numFmtId="49" fontId="4" fillId="2" borderId="5" applyNumberFormat="1" applyFont="1" applyFill="1" applyBorder="1" applyAlignment="1" applyProtection="0">
      <alignment horizontal="center" vertical="bottom"/>
    </xf>
    <xf numFmtId="49" fontId="9" fillId="2" borderId="4" applyNumberFormat="1" applyFont="1" applyFill="1" applyBorder="1" applyAlignment="1" applyProtection="0">
      <alignment horizontal="left" vertical="top"/>
    </xf>
    <xf numFmtId="49" fontId="9" fillId="2" borderId="5" applyNumberFormat="1" applyFont="1" applyFill="1" applyBorder="1" applyAlignment="1" applyProtection="0">
      <alignment horizontal="left" vertical="top"/>
    </xf>
    <xf numFmtId="0" fontId="9" fillId="2" borderId="5" applyNumberFormat="0" applyFont="1" applyFill="1" applyBorder="1" applyAlignment="1" applyProtection="0">
      <alignment horizontal="center" vertical="top"/>
    </xf>
    <xf numFmtId="0" fontId="9" fillId="2" borderId="5" applyNumberFormat="0" applyFont="1" applyFill="1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horizontal="center" vertical="bottom"/>
    </xf>
    <xf numFmtId="0" fontId="6" fillId="2" borderId="4" applyNumberFormat="0" applyFont="1" applyFill="1" applyBorder="1" applyAlignment="1" applyProtection="0">
      <alignment horizontal="left" vertical="top"/>
    </xf>
    <xf numFmtId="0" fontId="6" fillId="2" borderId="5" applyNumberFormat="0" applyFont="1" applyFill="1" applyBorder="1" applyAlignment="1" applyProtection="0">
      <alignment horizontal="center" vertical="top"/>
    </xf>
    <xf numFmtId="0" fontId="4" fillId="2" borderId="5" applyNumberFormat="0" applyFont="1" applyFill="1" applyBorder="1" applyAlignment="1" applyProtection="0">
      <alignment horizontal="center" vertical="bottom"/>
    </xf>
    <xf numFmtId="0" fontId="10" fillId="2" borderId="5" applyNumberFormat="0" applyFont="1" applyFill="1" applyBorder="1" applyAlignment="1" applyProtection="0">
      <alignment horizontal="left" vertical="top"/>
    </xf>
    <xf numFmtId="49" fontId="7" fillId="2" borderId="4" applyNumberFormat="1" applyFont="1" applyFill="1" applyBorder="1" applyAlignment="1" applyProtection="0">
      <alignment horizontal="left" vertical="bottom"/>
    </xf>
    <xf numFmtId="0" fontId="11" fillId="2" borderId="5" applyNumberFormat="0" applyFont="1" applyFill="1" applyBorder="1" applyAlignment="1" applyProtection="0">
      <alignment horizontal="left" vertical="top"/>
    </xf>
    <xf numFmtId="0" fontId="11" fillId="2" borderId="5" applyNumberFormat="0" applyFont="1" applyFill="1" applyBorder="1" applyAlignment="1" applyProtection="0">
      <alignment horizontal="left" vertical="bottom"/>
    </xf>
    <xf numFmtId="49" fontId="11" fillId="2" borderId="5" applyNumberFormat="1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vertical="bottom"/>
    </xf>
    <xf numFmtId="0" fontId="6" fillId="2" borderId="7" applyNumberFormat="0" applyFont="1" applyFill="1" applyBorder="1" applyAlignment="1" applyProtection="0">
      <alignment horizontal="left" vertical="bottom"/>
    </xf>
    <xf numFmtId="0" fontId="6" fillId="2" borderId="8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vertical="bottom"/>
    </xf>
    <xf numFmtId="49" fontId="7" fillId="2" borderId="8" applyNumberFormat="1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vertical="bottom"/>
    </xf>
    <xf numFmtId="49" fontId="7" fillId="2" borderId="9" applyNumberFormat="1" applyFont="1" applyFill="1" applyBorder="1" applyAlignment="1" applyProtection="0">
      <alignment horizontal="left" vertical="bottom"/>
    </xf>
    <xf numFmtId="0" fontId="7" fillId="2" borderId="10" applyNumberFormat="0" applyFont="1" applyFill="1" applyBorder="1" applyAlignment="1" applyProtection="0">
      <alignment horizontal="left" vertical="bottom"/>
    </xf>
    <xf numFmtId="0" fontId="7" fillId="2" borderId="11" applyNumberFormat="0" applyFont="1" applyFill="1" applyBorder="1" applyAlignment="1" applyProtection="0">
      <alignment horizontal="center" vertical="bottom"/>
    </xf>
    <xf numFmtId="49" fontId="7" fillId="2" borderId="12" applyNumberFormat="1" applyFont="1" applyFill="1" applyBorder="1" applyAlignment="1" applyProtection="0">
      <alignment horizontal="center" vertical="top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6" fillId="2" borderId="9" applyNumberFormat="1" applyFont="1" applyFill="1" applyBorder="1" applyAlignment="1" applyProtection="0">
      <alignment horizontal="left" vertical="bottom"/>
    </xf>
    <xf numFmtId="0" fontId="6" fillId="2" borderId="11" applyNumberFormat="0" applyFont="1" applyFill="1" applyBorder="1" applyAlignment="1" applyProtection="0">
      <alignment horizontal="center" vertical="bottom"/>
    </xf>
    <xf numFmtId="49" fontId="6" fillId="2" borderId="12" applyNumberFormat="1" applyFont="1" applyFill="1" applyBorder="1" applyAlignment="1" applyProtection="0">
      <alignment horizontal="center" vertical="top"/>
    </xf>
    <xf numFmtId="0" fontId="6" fillId="2" borderId="13" applyNumberFormat="0" applyFont="1" applyFill="1" applyBorder="1" applyAlignment="1" applyProtection="0">
      <alignment vertical="bottom"/>
    </xf>
    <xf numFmtId="0" fontId="6" fillId="2" borderId="10" applyNumberFormat="0" applyFont="1" applyFill="1" applyBorder="1" applyAlignment="1" applyProtection="0">
      <alignment horizontal="left" vertical="bottom"/>
    </xf>
    <xf numFmtId="0" fontId="6" fillId="2" borderId="11" applyNumberFormat="0" applyFont="1" applyFill="1" applyBorder="1" applyAlignment="1" applyProtection="0">
      <alignment vertical="top"/>
    </xf>
    <xf numFmtId="60" fontId="7" fillId="3" borderId="12" applyNumberFormat="1" applyFont="1" applyFill="1" applyBorder="1" applyAlignment="1" applyProtection="0">
      <alignment vertical="bottom"/>
    </xf>
    <xf numFmtId="49" fontId="12" fillId="2" borderId="5" applyNumberFormat="1" applyFont="1" applyFill="1" applyBorder="1" applyAlignment="1" applyProtection="0">
      <alignment vertical="bottom"/>
    </xf>
    <xf numFmtId="60" fontId="7" fillId="4" borderId="12" applyNumberFormat="1" applyFont="1" applyFill="1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vertical="bottom"/>
    </xf>
    <xf numFmtId="60" fontId="6" fillId="4" borderId="12" applyNumberFormat="1" applyFont="1" applyFill="1" applyBorder="1" applyAlignment="1" applyProtection="0">
      <alignment vertical="bottom"/>
    </xf>
    <xf numFmtId="9" fontId="6" fillId="2" borderId="11" applyNumberFormat="1" applyFont="1" applyFill="1" applyBorder="1" applyAlignment="1" applyProtection="0">
      <alignment vertical="top"/>
    </xf>
    <xf numFmtId="60" fontId="6" fillId="4" borderId="12" applyNumberFormat="1" applyFont="1" applyFill="1" applyBorder="1" applyAlignment="1" applyProtection="0">
      <alignment vertical="top"/>
    </xf>
    <xf numFmtId="10" fontId="6" fillId="2" borderId="11" applyNumberFormat="1" applyFont="1" applyFill="1" applyBorder="1" applyAlignment="1" applyProtection="0">
      <alignment vertical="top"/>
    </xf>
    <xf numFmtId="60" fontId="7" fillId="4" borderId="12" applyNumberFormat="1" applyFont="1" applyFill="1" applyBorder="1" applyAlignment="1" applyProtection="0">
      <alignment vertical="top"/>
    </xf>
    <xf numFmtId="60" fontId="13" fillId="4" borderId="12" applyNumberFormat="1" applyFont="1" applyFill="1" applyBorder="1" applyAlignment="1" applyProtection="0">
      <alignment vertical="top"/>
    </xf>
    <xf numFmtId="0" fontId="7" fillId="2" borderId="15" applyNumberFormat="0" applyFont="1" applyFill="1" applyBorder="1" applyAlignment="1" applyProtection="0">
      <alignment horizontal="left" vertical="bottom"/>
    </xf>
    <xf numFmtId="0" fontId="7" fillId="2" borderId="16" applyNumberFormat="0" applyFont="1" applyFill="1" applyBorder="1" applyAlignment="1" applyProtection="0">
      <alignment horizontal="left" vertical="bottom"/>
    </xf>
    <xf numFmtId="0" fontId="6" fillId="2" borderId="16" applyNumberFormat="0" applyFont="1" applyFill="1" applyBorder="1" applyAlignment="1" applyProtection="0">
      <alignment vertical="top"/>
    </xf>
    <xf numFmtId="60" fontId="7" fillId="2" borderId="16" applyNumberFormat="1" applyFont="1" applyFill="1" applyBorder="1" applyAlignment="1" applyProtection="0">
      <alignment vertical="bottom"/>
    </xf>
    <xf numFmtId="0" fontId="6" fillId="2" borderId="16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vertical="bottom"/>
    </xf>
    <xf numFmtId="49" fontId="7" fillId="3" borderId="4" applyNumberFormat="1" applyFont="1" applyFill="1" applyBorder="1" applyAlignment="1" applyProtection="0">
      <alignment horizontal="left" vertical="bottom"/>
    </xf>
    <xf numFmtId="0" fontId="7" fillId="3" borderId="5" applyNumberFormat="0" applyFont="1" applyFill="1" applyBorder="1" applyAlignment="1" applyProtection="0">
      <alignment horizontal="left" vertical="bottom"/>
    </xf>
    <xf numFmtId="0" fontId="7" fillId="3" borderId="5" applyNumberFormat="0" applyFont="1" applyFill="1" applyBorder="1" applyAlignment="1" applyProtection="0">
      <alignment vertical="bottom"/>
    </xf>
    <xf numFmtId="49" fontId="6" fillId="2" borderId="13" applyNumberFormat="1" applyFont="1" applyFill="1" applyBorder="1" applyAlignment="1" applyProtection="0">
      <alignment vertical="bottom"/>
    </xf>
    <xf numFmtId="0" fontId="6" fillId="2" borderId="17" applyNumberFormat="0" applyFont="1" applyFill="1" applyBorder="1" applyAlignment="1" applyProtection="0">
      <alignment horizontal="left" vertical="top"/>
    </xf>
    <xf numFmtId="0" fontId="6" fillId="2" borderId="18" applyNumberFormat="0" applyFont="1" applyFill="1" applyBorder="1" applyAlignment="1" applyProtection="0">
      <alignment horizontal="left" vertical="top"/>
    </xf>
    <xf numFmtId="0" fontId="6" fillId="2" borderId="18" applyNumberFormat="0" applyFont="1" applyFill="1" applyBorder="1" applyAlignment="1" applyProtection="0">
      <alignment vertical="top"/>
    </xf>
    <xf numFmtId="0" fontId="0" fillId="2" borderId="18" applyNumberFormat="0" applyFont="1" applyFill="1" applyBorder="1" applyAlignment="1" applyProtection="0">
      <alignment vertical="bottom"/>
    </xf>
    <xf numFmtId="0" fontId="6" fillId="2" borderId="18" applyNumberFormat="0" applyFont="1" applyFill="1" applyBorder="1" applyAlignment="1" applyProtection="0">
      <alignment vertical="bottom"/>
    </xf>
    <xf numFmtId="0" fontId="6" fillId="2" borderId="18" applyNumberFormat="0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99"/>
      <rgbColor rgb="ffdd0806"/>
      <rgbColor rgb="ff0066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X47"/>
  <sheetViews>
    <sheetView workbookViewId="0" showGridLines="0" defaultGridColor="1"/>
  </sheetViews>
  <sheetFormatPr defaultColWidth="8.83333" defaultRowHeight="15.65" customHeight="1" outlineLevelRow="0" outlineLevelCol="0"/>
  <cols>
    <col min="1" max="1" width="16.8516" style="1" customWidth="1"/>
    <col min="2" max="2" width="15.8516" style="1" customWidth="1"/>
    <col min="3" max="3" width="5.85156" style="1" customWidth="1"/>
    <col min="4" max="4" width="12.8516" style="1" customWidth="1"/>
    <col min="5" max="5" width="2" style="1" customWidth="1"/>
    <col min="6" max="6" width="1.35156" style="1" customWidth="1"/>
    <col min="7" max="7" width="9.67188" style="1" customWidth="1"/>
    <col min="8" max="8" width="12.6719" style="1" customWidth="1"/>
    <col min="9" max="9" width="1.35156" style="1" customWidth="1"/>
    <col min="10" max="10" width="13" style="1" customWidth="1"/>
    <col min="11" max="11" width="8.85156" style="1" customWidth="1"/>
    <col min="12" max="12" width="9" style="1" customWidth="1"/>
    <col min="13" max="13" width="11.1719" style="1" customWidth="1"/>
    <col min="14" max="14" width="11.8516" style="1" customWidth="1"/>
    <col min="15" max="17" hidden="1" width="8.83333" style="1" customWidth="1"/>
    <col min="18" max="18" width="12.3516" style="1" customWidth="1"/>
    <col min="19" max="19" width="7.67188" style="1" customWidth="1"/>
    <col min="20" max="24" width="8.85156" style="1" customWidth="1"/>
    <col min="25" max="16384" width="8.85156" style="1" customWidth="1"/>
  </cols>
  <sheetData>
    <row r="1" ht="17.45" customHeight="1">
      <c r="A1" t="s" s="2">
        <v>0</v>
      </c>
      <c r="B1" s="3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6"/>
    </row>
    <row r="2" ht="10.5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</row>
    <row r="3" ht="17.45" customHeight="1">
      <c r="A3" t="s" s="11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</row>
    <row r="4" ht="17.45" customHeight="1">
      <c r="A4" t="s" s="11">
        <v>2</v>
      </c>
      <c r="B4" s="12"/>
      <c r="C4" s="13"/>
      <c r="D4" s="13"/>
      <c r="E4" s="13"/>
      <c r="F4" s="13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</row>
    <row r="5" ht="17.45" customHeight="1">
      <c r="A5" t="s" s="11">
        <v>3</v>
      </c>
      <c r="B5" s="12"/>
      <c r="C5" s="13"/>
      <c r="D5" s="13"/>
      <c r="E5" s="13"/>
      <c r="F5" s="13"/>
      <c r="G5" s="1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ht="17.45" customHeight="1">
      <c r="A6" t="s" s="11">
        <v>4</v>
      </c>
      <c r="B6" s="12"/>
      <c r="C6" s="13"/>
      <c r="D6" s="13"/>
      <c r="E6" s="13"/>
      <c r="F6" s="13"/>
      <c r="G6" s="13"/>
      <c r="H6" s="9"/>
      <c r="I6" s="9"/>
      <c r="J6" s="1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</row>
    <row r="7" ht="8" customHeight="1">
      <c r="A7" s="15"/>
      <c r="B7" s="1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</row>
    <row r="8" ht="17.45" customHeight="1">
      <c r="A8" t="s" s="11">
        <v>5</v>
      </c>
      <c r="B8" s="12"/>
      <c r="C8" s="13"/>
      <c r="D8" s="13"/>
      <c r="E8" s="13"/>
      <c r="F8" s="13"/>
      <c r="G8" s="1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ht="17.45" customHeight="1">
      <c r="A9" s="15"/>
      <c r="B9" s="17"/>
      <c r="C9" s="9"/>
      <c r="D9" s="9"/>
      <c r="E9" s="9"/>
      <c r="F9" s="9"/>
      <c r="G9" s="9"/>
      <c r="H9" s="9"/>
      <c r="I9" s="9"/>
      <c r="J9" s="14"/>
      <c r="K9" s="14"/>
      <c r="L9" s="14"/>
      <c r="M9" s="14"/>
      <c r="N9" s="18"/>
      <c r="O9" s="14"/>
      <c r="P9" s="14"/>
      <c r="Q9" s="14"/>
      <c r="R9" s="14"/>
      <c r="S9" s="9"/>
      <c r="T9" s="9"/>
      <c r="U9" s="9"/>
      <c r="V9" s="9"/>
      <c r="W9" s="9"/>
      <c r="X9" s="10"/>
    </row>
    <row r="10" ht="17.45" customHeight="1">
      <c r="A10" t="s" s="11">
        <v>6</v>
      </c>
      <c r="B10" s="19"/>
      <c r="C10" s="9"/>
      <c r="D10" s="9"/>
      <c r="E10" s="9"/>
      <c r="F10" s="9"/>
      <c r="G10" s="9"/>
      <c r="H10" s="9"/>
      <c r="I10" s="9"/>
      <c r="J10" s="14"/>
      <c r="K10" s="14"/>
      <c r="L10" s="14"/>
      <c r="M10" s="14"/>
      <c r="N10" s="18"/>
      <c r="O10" s="14"/>
      <c r="P10" s="14"/>
      <c r="Q10" s="14"/>
      <c r="R10" s="14"/>
      <c r="S10" s="20"/>
      <c r="T10" s="9"/>
      <c r="U10" s="9"/>
      <c r="V10" s="9"/>
      <c r="W10" s="9"/>
      <c r="X10" s="10"/>
    </row>
    <row r="11" ht="17.45" customHeight="1">
      <c r="A11" t="s" s="11">
        <v>7</v>
      </c>
      <c r="B11" s="12"/>
      <c r="C11" s="13"/>
      <c r="D11" s="13"/>
      <c r="E11" s="13"/>
      <c r="F11" s="13"/>
      <c r="G11" s="13"/>
      <c r="H11" s="9"/>
      <c r="I11" s="9"/>
      <c r="J11" s="14"/>
      <c r="K11" s="14"/>
      <c r="L11" s="14"/>
      <c r="M11" s="14"/>
      <c r="N11" s="18"/>
      <c r="O11" s="14"/>
      <c r="P11" s="14"/>
      <c r="Q11" s="14"/>
      <c r="R11" s="14"/>
      <c r="S11" s="20"/>
      <c r="T11" s="9"/>
      <c r="U11" s="9"/>
      <c r="V11" s="9"/>
      <c r="W11" s="9"/>
      <c r="X11" s="10"/>
    </row>
    <row r="12" ht="17.45" customHeight="1">
      <c r="A12" t="s" s="11">
        <v>3</v>
      </c>
      <c r="B12" s="12"/>
      <c r="C12" s="13"/>
      <c r="D12" s="13"/>
      <c r="E12" s="13"/>
      <c r="F12" s="13"/>
      <c r="G12" s="13"/>
      <c r="H12" s="9"/>
      <c r="I12" s="9"/>
      <c r="J12" s="14"/>
      <c r="K12" s="14"/>
      <c r="L12" s="14"/>
      <c r="M12" s="14"/>
      <c r="N12" s="18"/>
      <c r="O12" s="14"/>
      <c r="P12" s="14"/>
      <c r="Q12" s="14"/>
      <c r="R12" s="14"/>
      <c r="S12" s="20"/>
      <c r="T12" s="9"/>
      <c r="U12" s="9"/>
      <c r="V12" s="9"/>
      <c r="W12" s="9"/>
      <c r="X12" s="10"/>
    </row>
    <row r="13" ht="17.45" customHeight="1">
      <c r="A13" t="s" s="11">
        <v>8</v>
      </c>
      <c r="B13" s="12"/>
      <c r="C13" s="13"/>
      <c r="D13" s="13"/>
      <c r="E13" s="13"/>
      <c r="F13" s="13"/>
      <c r="G13" s="13"/>
      <c r="H13" s="9"/>
      <c r="I13" s="9"/>
      <c r="J13" s="14"/>
      <c r="K13" s="14"/>
      <c r="L13" s="14"/>
      <c r="M13" s="14"/>
      <c r="N13" s="18"/>
      <c r="O13" s="14"/>
      <c r="P13" s="14"/>
      <c r="Q13" s="14"/>
      <c r="R13" s="14"/>
      <c r="S13" s="20"/>
      <c r="T13" s="9"/>
      <c r="U13" s="9"/>
      <c r="V13" s="9"/>
      <c r="W13" s="9"/>
      <c r="X13" s="10"/>
    </row>
    <row r="14" ht="17" customHeight="1">
      <c r="A14" t="s" s="21">
        <v>9</v>
      </c>
      <c r="B14" s="19"/>
      <c r="C14" s="9"/>
      <c r="D14" s="9"/>
      <c r="E14" s="9"/>
      <c r="F14" s="9"/>
      <c r="G14" s="9"/>
      <c r="H14" s="9"/>
      <c r="I14" s="9"/>
      <c r="J14" s="14"/>
      <c r="K14" s="14"/>
      <c r="L14" s="14"/>
      <c r="M14" s="9"/>
      <c r="N14" s="9"/>
      <c r="O14" s="9"/>
      <c r="P14" s="9"/>
      <c r="Q14" s="9"/>
      <c r="R14" s="9"/>
      <c r="S14" s="20"/>
      <c r="T14" s="9"/>
      <c r="U14" s="9"/>
      <c r="V14" s="9"/>
      <c r="W14" s="9"/>
      <c r="X14" s="10"/>
    </row>
    <row r="15" ht="17" customHeight="1">
      <c r="A15" s="22"/>
      <c r="B15" s="23"/>
      <c r="C15" s="23"/>
      <c r="D15" s="23"/>
      <c r="E15" s="23"/>
      <c r="F15" s="23"/>
      <c r="G15" s="23"/>
      <c r="H15" s="9"/>
      <c r="I15" s="9"/>
      <c r="J15" s="14"/>
      <c r="K15" s="14"/>
      <c r="L15" s="14"/>
      <c r="M15" s="14"/>
      <c r="N15" s="18"/>
      <c r="O15" s="14"/>
      <c r="P15" s="14"/>
      <c r="Q15" s="14"/>
      <c r="R15" s="14"/>
      <c r="S15" s="20"/>
      <c r="T15" s="9"/>
      <c r="U15" s="9"/>
      <c r="V15" s="9"/>
      <c r="W15" s="9"/>
      <c r="X15" s="10"/>
    </row>
    <row r="16" ht="17" customHeight="1">
      <c r="A16" s="22"/>
      <c r="B16" s="23"/>
      <c r="C16" s="23"/>
      <c r="D16" s="23"/>
      <c r="E16" s="23"/>
      <c r="F16" s="23"/>
      <c r="G16" s="23"/>
      <c r="H16" s="9"/>
      <c r="I16" s="9"/>
      <c r="J16" s="14"/>
      <c r="K16" s="14"/>
      <c r="L16" s="14"/>
      <c r="M16" s="14"/>
      <c r="N16" s="18"/>
      <c r="O16" s="14"/>
      <c r="P16" s="14"/>
      <c r="Q16" s="14"/>
      <c r="R16" s="14"/>
      <c r="S16" s="20"/>
      <c r="T16" s="9"/>
      <c r="U16" s="9"/>
      <c r="V16" s="9"/>
      <c r="W16" s="9"/>
      <c r="X16" s="10"/>
    </row>
    <row r="17" ht="17.45" customHeight="1">
      <c r="A17" s="24"/>
      <c r="B17" s="17"/>
      <c r="C17" t="s" s="25">
        <v>10</v>
      </c>
      <c r="D17" s="26">
        <f>D32</f>
        <v>0</v>
      </c>
      <c r="E17" s="9"/>
      <c r="F17" s="9"/>
      <c r="G17" s="9"/>
      <c r="H17" s="9"/>
      <c r="I17" s="9"/>
      <c r="J17" s="14"/>
      <c r="K17" s="14"/>
      <c r="L17" s="14"/>
      <c r="M17" s="14"/>
      <c r="N17" s="18"/>
      <c r="O17" s="14"/>
      <c r="P17" s="14"/>
      <c r="Q17" s="14"/>
      <c r="R17" s="14"/>
      <c r="S17" s="20"/>
      <c r="T17" s="9"/>
      <c r="U17" s="9"/>
      <c r="V17" s="9"/>
      <c r="W17" s="9"/>
      <c r="X17" s="10"/>
    </row>
    <row r="18" ht="17" customHeight="1">
      <c r="A18" s="27"/>
      <c r="B18" s="19"/>
      <c r="C18" s="28"/>
      <c r="D18" s="9"/>
      <c r="E18" s="9"/>
      <c r="F18" s="9"/>
      <c r="G18" s="9"/>
      <c r="H18" s="9"/>
      <c r="I18" s="9"/>
      <c r="J18" s="14"/>
      <c r="K18" s="14"/>
      <c r="L18" s="14"/>
      <c r="M18" s="14"/>
      <c r="N18" s="18"/>
      <c r="O18" s="14"/>
      <c r="P18" s="14"/>
      <c r="Q18" s="14"/>
      <c r="R18" s="14"/>
      <c r="S18" s="20"/>
      <c r="T18" s="9"/>
      <c r="U18" s="9"/>
      <c r="V18" s="9"/>
      <c r="W18" s="9"/>
      <c r="X18" s="10"/>
    </row>
    <row r="19" ht="17" customHeight="1">
      <c r="A19" t="s" s="21">
        <v>11</v>
      </c>
      <c r="B19" s="19"/>
      <c r="C19" s="9"/>
      <c r="D19" s="9"/>
      <c r="E19" s="9"/>
      <c r="F19" s="9"/>
      <c r="G19" s="9"/>
      <c r="H19" s="9"/>
      <c r="I19" s="9"/>
      <c r="J19" s="14"/>
      <c r="K19" s="14"/>
      <c r="L19" s="14"/>
      <c r="M19" s="14"/>
      <c r="N19" s="18"/>
      <c r="O19" s="14"/>
      <c r="P19" s="14"/>
      <c r="Q19" s="14"/>
      <c r="R19" s="14"/>
      <c r="S19" s="20"/>
      <c r="T19" s="9"/>
      <c r="U19" s="9"/>
      <c r="V19" s="9"/>
      <c r="W19" s="9"/>
      <c r="X19" s="10"/>
    </row>
    <row r="20" ht="17" customHeight="1">
      <c r="A20" t="s" s="21">
        <v>12</v>
      </c>
      <c r="B20" s="19"/>
      <c r="C20" s="9"/>
      <c r="D20" s="9"/>
      <c r="E20" s="9"/>
      <c r="F20" s="9"/>
      <c r="G20" s="9"/>
      <c r="H20" s="9"/>
      <c r="I20" s="9"/>
      <c r="J20" s="14"/>
      <c r="K20" s="14"/>
      <c r="L20" s="14"/>
      <c r="M20" s="14"/>
      <c r="N20" s="18"/>
      <c r="O20" s="14"/>
      <c r="P20" s="14"/>
      <c r="Q20" s="14"/>
      <c r="R20" s="14"/>
      <c r="S20" s="20"/>
      <c r="T20" s="9"/>
      <c r="U20" s="9"/>
      <c r="V20" s="9"/>
      <c r="W20" s="9"/>
      <c r="X20" s="10"/>
    </row>
    <row r="21" ht="17" customHeight="1">
      <c r="A21" s="27"/>
      <c r="B21" s="19"/>
      <c r="C21" s="9"/>
      <c r="D21" s="9"/>
      <c r="E21" s="9"/>
      <c r="F21" s="9"/>
      <c r="G21" s="9"/>
      <c r="H21" s="9"/>
      <c r="I21" s="9"/>
      <c r="J21" s="14"/>
      <c r="K21" s="14"/>
      <c r="L21" s="14"/>
      <c r="M21" s="14"/>
      <c r="N21" s="18"/>
      <c r="O21" s="14"/>
      <c r="P21" s="14"/>
      <c r="Q21" s="14"/>
      <c r="R21" s="14"/>
      <c r="S21" s="20"/>
      <c r="T21" s="9"/>
      <c r="U21" s="9"/>
      <c r="V21" s="9"/>
      <c r="W21" s="9"/>
      <c r="X21" s="10"/>
    </row>
    <row r="22" ht="17.45" customHeight="1">
      <c r="A22" t="s" s="29">
        <v>13</v>
      </c>
      <c r="B22" s="30"/>
      <c r="C22" s="31"/>
      <c r="D22" s="9"/>
      <c r="E22" s="9"/>
      <c r="F22" t="s" s="32">
        <v>14</v>
      </c>
      <c r="G22" s="9"/>
      <c r="H22" s="9"/>
      <c r="I22" s="9"/>
      <c r="J22" s="14"/>
      <c r="K22" s="14"/>
      <c r="L22" s="14"/>
      <c r="M22" s="14"/>
      <c r="N22" s="18"/>
      <c r="O22" s="14"/>
      <c r="P22" s="14"/>
      <c r="Q22" s="14"/>
      <c r="R22" s="14"/>
      <c r="S22" s="20"/>
      <c r="T22" s="9"/>
      <c r="U22" s="9"/>
      <c r="V22" s="9"/>
      <c r="W22" s="9"/>
      <c r="X22" s="10"/>
    </row>
    <row r="23" ht="17" customHeight="1">
      <c r="A23" t="s" s="33">
        <v>15</v>
      </c>
      <c r="B23" t="s" s="34">
        <v>16</v>
      </c>
      <c r="C23" s="35"/>
      <c r="D23" s="36"/>
      <c r="E23" s="36"/>
      <c r="F23" t="s" s="37">
        <v>17</v>
      </c>
      <c r="G23" s="36"/>
      <c r="H23" s="9"/>
      <c r="I23" s="9"/>
      <c r="J23" s="9"/>
      <c r="K23" s="14"/>
      <c r="L23" s="14"/>
      <c r="M23" s="14"/>
      <c r="N23" s="18"/>
      <c r="O23" s="14"/>
      <c r="P23" s="14"/>
      <c r="Q23" s="14"/>
      <c r="R23" s="14"/>
      <c r="S23" s="20"/>
      <c r="T23" s="9"/>
      <c r="U23" s="9"/>
      <c r="V23" s="9"/>
      <c r="W23" s="9"/>
      <c r="X23" s="10"/>
    </row>
    <row r="24" ht="17.45" customHeight="1">
      <c r="A24" s="38"/>
      <c r="B24" s="30"/>
      <c r="C24" s="39"/>
      <c r="D24" s="9"/>
      <c r="E24" s="9"/>
      <c r="F24" s="40"/>
      <c r="G24" s="9"/>
      <c r="H24" s="9"/>
      <c r="I24" s="9"/>
      <c r="J24" s="41"/>
      <c r="K24" s="14"/>
      <c r="L24" s="14"/>
      <c r="M24" s="14"/>
      <c r="N24" s="18"/>
      <c r="O24" s="14"/>
      <c r="P24" s="14"/>
      <c r="Q24" s="14"/>
      <c r="R24" s="14"/>
      <c r="S24" s="20"/>
      <c r="T24" s="9"/>
      <c r="U24" s="9"/>
      <c r="V24" s="9"/>
      <c r="W24" s="9"/>
      <c r="X24" s="10"/>
    </row>
    <row r="25" ht="17" customHeight="1">
      <c r="A25" t="s" s="42">
        <v>18</v>
      </c>
      <c r="B25" s="16"/>
      <c r="C25" s="9"/>
      <c r="D25" s="9"/>
      <c r="E25" s="9"/>
      <c r="F25" s="9"/>
      <c r="G25" s="9"/>
      <c r="H25" s="9"/>
      <c r="I25" s="9"/>
      <c r="J25" s="43"/>
      <c r="K25" s="14"/>
      <c r="L25" s="14"/>
      <c r="M25" s="14"/>
      <c r="N25" s="18"/>
      <c r="O25" s="14"/>
      <c r="P25" s="14"/>
      <c r="Q25" s="14"/>
      <c r="R25" s="14"/>
      <c r="S25" s="20"/>
      <c r="T25" s="14"/>
      <c r="U25" s="9"/>
      <c r="V25" s="9"/>
      <c r="W25" s="9"/>
      <c r="X25" s="10"/>
    </row>
    <row r="26" ht="17" customHeight="1">
      <c r="A26" t="s" s="21">
        <v>19</v>
      </c>
      <c r="B26" s="19"/>
      <c r="C26" s="9"/>
      <c r="D26" s="9"/>
      <c r="E26" s="9"/>
      <c r="F26" s="9"/>
      <c r="G26" s="9"/>
      <c r="H26" s="9"/>
      <c r="I26" s="9"/>
      <c r="J26" s="44"/>
      <c r="K26" s="14"/>
      <c r="L26" s="14"/>
      <c r="M26" s="14"/>
      <c r="N26" s="18"/>
      <c r="O26" s="14"/>
      <c r="P26" s="14"/>
      <c r="Q26" s="14"/>
      <c r="R26" s="14"/>
      <c r="S26" s="20"/>
      <c r="T26" s="9"/>
      <c r="U26" s="9"/>
      <c r="V26" s="9"/>
      <c r="W26" s="9"/>
      <c r="X26" s="10"/>
    </row>
    <row r="27" ht="17" customHeight="1">
      <c r="A27" s="27"/>
      <c r="B27" s="19"/>
      <c r="C27" s="9"/>
      <c r="D27" s="9"/>
      <c r="E27" s="9"/>
      <c r="F27" s="9"/>
      <c r="G27" s="9"/>
      <c r="H27" s="9"/>
      <c r="I27" s="9"/>
      <c r="J27" t="s" s="45">
        <f>IF(D32&gt;200,"","to rachunek musi być wystawiony z uwzględnieniem 20% kosztów uzyskania przychodu.")</f>
        <v>20</v>
      </c>
      <c r="K27" s="20"/>
      <c r="L27" s="20"/>
      <c r="M27" s="20"/>
      <c r="N27" s="46"/>
      <c r="O27" s="20"/>
      <c r="P27" s="20"/>
      <c r="Q27" s="20"/>
      <c r="R27" s="20"/>
      <c r="S27" s="20"/>
      <c r="T27" s="9"/>
      <c r="U27" s="9"/>
      <c r="V27" s="9"/>
      <c r="W27" s="9"/>
      <c r="X27" s="10"/>
    </row>
    <row r="28" ht="17.45" customHeight="1">
      <c r="A28" t="s" s="29">
        <v>13</v>
      </c>
      <c r="B28" s="30"/>
      <c r="C28" s="31"/>
      <c r="D28" s="9"/>
      <c r="E28" s="9"/>
      <c r="F28" t="s" s="32">
        <v>14</v>
      </c>
      <c r="G28" s="9"/>
      <c r="H28" s="9"/>
      <c r="I28" s="9"/>
      <c r="J28" s="9"/>
      <c r="K28" s="9"/>
      <c r="L28" s="9"/>
      <c r="M28" s="9"/>
      <c r="N28" s="47"/>
      <c r="O28" s="9"/>
      <c r="P28" s="9"/>
      <c r="Q28" s="9"/>
      <c r="R28" s="9"/>
      <c r="S28" s="9"/>
      <c r="T28" s="9"/>
      <c r="U28" s="9"/>
      <c r="V28" s="9"/>
      <c r="W28" s="9"/>
      <c r="X28" s="10"/>
    </row>
    <row r="29" ht="17" customHeight="1">
      <c r="A29" t="s" s="33">
        <v>15</v>
      </c>
      <c r="B29" t="s" s="34">
        <v>16</v>
      </c>
      <c r="C29" s="35"/>
      <c r="D29" s="36"/>
      <c r="E29" s="36"/>
      <c r="F29" t="s" s="37">
        <v>21</v>
      </c>
      <c r="G29" s="36"/>
      <c r="H29" s="9"/>
      <c r="I29" s="9"/>
      <c r="J29" s="9"/>
      <c r="K29" s="14"/>
      <c r="L29" s="14"/>
      <c r="M29" s="14"/>
      <c r="N29" s="14"/>
      <c r="O29" s="14"/>
      <c r="P29" s="9"/>
      <c r="Q29" s="9"/>
      <c r="R29" s="9"/>
      <c r="S29" s="9"/>
      <c r="T29" s="9"/>
      <c r="U29" s="9"/>
      <c r="V29" s="9"/>
      <c r="W29" s="9"/>
      <c r="X29" s="10"/>
    </row>
    <row r="30" ht="17" customHeight="1">
      <c r="A30" s="48"/>
      <c r="B30" s="49"/>
      <c r="C30" s="50"/>
      <c r="D30" s="50"/>
      <c r="E30" s="9"/>
      <c r="F30" s="9"/>
      <c r="G30" s="9"/>
      <c r="H30" s="9"/>
      <c r="I30" s="9"/>
      <c r="J30" t="s" s="51">
        <v>22</v>
      </c>
      <c r="K30" s="52"/>
      <c r="L30" s="52"/>
      <c r="M30" t="s" s="51">
        <v>23</v>
      </c>
      <c r="N30" s="14"/>
      <c r="O30" s="14"/>
      <c r="P30" s="9"/>
      <c r="Q30" s="9"/>
      <c r="R30" s="9"/>
      <c r="S30" s="9"/>
      <c r="T30" s="9"/>
      <c r="U30" s="9"/>
      <c r="V30" s="9"/>
      <c r="W30" s="9"/>
      <c r="X30" s="10"/>
    </row>
    <row r="31" ht="17" customHeight="1">
      <c r="A31" t="s" s="53">
        <v>24</v>
      </c>
      <c r="B31" s="54"/>
      <c r="C31" s="55"/>
      <c r="D31" t="s" s="56">
        <v>25</v>
      </c>
      <c r="E31" s="57"/>
      <c r="F31" s="9"/>
      <c r="G31" s="9"/>
      <c r="H31" s="9"/>
      <c r="I31" s="58"/>
      <c r="J31" t="s" s="59">
        <v>24</v>
      </c>
      <c r="K31" s="54"/>
      <c r="L31" s="60"/>
      <c r="M31" t="s" s="61">
        <v>25</v>
      </c>
      <c r="N31" s="62"/>
      <c r="O31" s="14"/>
      <c r="P31" s="9"/>
      <c r="Q31" s="9"/>
      <c r="R31" s="9"/>
      <c r="S31" s="9"/>
      <c r="T31" s="9"/>
      <c r="U31" s="9"/>
      <c r="V31" s="9"/>
      <c r="W31" s="9"/>
      <c r="X31" s="10"/>
    </row>
    <row r="32" ht="17.45" customHeight="1">
      <c r="A32" t="s" s="59">
        <v>26</v>
      </c>
      <c r="B32" s="63"/>
      <c r="C32" s="64"/>
      <c r="D32" s="65"/>
      <c r="E32" s="57"/>
      <c r="F32" s="9"/>
      <c r="G32" t="s" s="66">
        <f>IF(D32&gt;200,"","Umowa do 200 zł")</f>
        <v>27</v>
      </c>
      <c r="H32" s="9"/>
      <c r="I32" s="58"/>
      <c r="J32" t="s" s="59">
        <v>26</v>
      </c>
      <c r="K32" s="63"/>
      <c r="L32" s="64"/>
      <c r="M32" s="67">
        <f>D32</f>
        <v>0</v>
      </c>
      <c r="N32" s="62"/>
      <c r="O32" s="14"/>
      <c r="P32" s="9"/>
      <c r="Q32" s="9"/>
      <c r="R32" s="9"/>
      <c r="S32" s="9"/>
      <c r="T32" s="9"/>
      <c r="U32" s="9"/>
      <c r="V32" s="9"/>
      <c r="W32" s="9"/>
      <c r="X32" s="10"/>
    </row>
    <row r="33" ht="17.45" customHeight="1">
      <c r="A33" t="s" s="59">
        <v>28</v>
      </c>
      <c r="B33" s="63"/>
      <c r="C33" s="68"/>
      <c r="D33" s="69">
        <v>0</v>
      </c>
      <c r="E33" s="57"/>
      <c r="F33" s="9"/>
      <c r="G33" t="s" s="66">
        <f>IF(D32&gt;200,"","opodatkowanie ryczłtowe")</f>
        <v>29</v>
      </c>
      <c r="H33" s="9"/>
      <c r="I33" s="58"/>
      <c r="J33" t="s" s="59">
        <v>28</v>
      </c>
      <c r="K33" s="63"/>
      <c r="L33" s="68"/>
      <c r="M33" s="69">
        <v>0</v>
      </c>
      <c r="N33" s="62"/>
      <c r="O33" s="14"/>
      <c r="P33" s="9"/>
      <c r="Q33" s="9"/>
      <c r="R33" s="9"/>
      <c r="S33" s="9"/>
      <c r="T33" s="9"/>
      <c r="U33" s="9"/>
      <c r="V33" s="9"/>
      <c r="W33" s="9"/>
      <c r="X33" s="10"/>
    </row>
    <row r="34" ht="17.45" customHeight="1">
      <c r="A34" t="s" s="59">
        <v>30</v>
      </c>
      <c r="B34" s="63"/>
      <c r="C34" s="64"/>
      <c r="D34" s="69">
        <f>D32</f>
        <v>0</v>
      </c>
      <c r="E34" s="57"/>
      <c r="F34" s="9"/>
      <c r="G34" t="s" s="66">
        <f>IF(D32&gt;200,"","&gt; bez odliczenia od podatku")</f>
        <v>31</v>
      </c>
      <c r="H34" s="9"/>
      <c r="I34" s="58"/>
      <c r="J34" t="s" s="59">
        <v>30</v>
      </c>
      <c r="K34" s="63"/>
      <c r="L34" s="64"/>
      <c r="M34" s="69">
        <f>M32</f>
        <v>0</v>
      </c>
      <c r="N34" s="62"/>
      <c r="O34" s="14"/>
      <c r="P34" s="9"/>
      <c r="Q34" s="9"/>
      <c r="R34" s="9"/>
      <c r="S34" s="9"/>
      <c r="T34" s="9"/>
      <c r="U34" s="9"/>
      <c r="V34" s="9"/>
      <c r="W34" s="9"/>
      <c r="X34" s="10"/>
    </row>
    <row r="35" ht="17.45" customHeight="1">
      <c r="A35" t="s" s="59">
        <v>32</v>
      </c>
      <c r="B35" s="63"/>
      <c r="C35" s="70">
        <v>0.2</v>
      </c>
      <c r="D35" s="71">
        <f>IF(D32&gt;200,(D34*C35),0)</f>
        <v>0</v>
      </c>
      <c r="E35" s="57"/>
      <c r="F35" s="9"/>
      <c r="G35" t="s" s="66">
        <f>IF(D32&gt;200,"","składek ubezpieczeń")</f>
        <v>33</v>
      </c>
      <c r="H35" s="9"/>
      <c r="I35" s="58"/>
      <c r="J35" t="s" s="59">
        <v>32</v>
      </c>
      <c r="K35" s="63"/>
      <c r="L35" s="70">
        <v>0.2</v>
      </c>
      <c r="M35" s="71">
        <f>IF(M32&gt;200,ROUND((M34*L35),2),0)</f>
        <v>0</v>
      </c>
      <c r="N35" s="62"/>
      <c r="O35" s="14"/>
      <c r="P35" s="9"/>
      <c r="Q35" s="9"/>
      <c r="R35" s="9"/>
      <c r="S35" s="9"/>
      <c r="T35" s="9"/>
      <c r="U35" s="9"/>
      <c r="V35" s="9"/>
      <c r="W35" s="9"/>
      <c r="X35" s="10"/>
    </row>
    <row r="36" ht="17.45" customHeight="1">
      <c r="A36" t="s" s="59">
        <v>34</v>
      </c>
      <c r="B36" s="63"/>
      <c r="C36" s="64"/>
      <c r="D36" s="69">
        <f>(D34-D35)</f>
        <v>0</v>
      </c>
      <c r="E36" s="57"/>
      <c r="F36" s="9"/>
      <c r="G36" t="s" s="66">
        <f>IF(D32&gt;200,"","&gt; bez uwzględniania k.u.p.")</f>
        <v>35</v>
      </c>
      <c r="H36" s="9"/>
      <c r="I36" s="58"/>
      <c r="J36" t="s" s="59">
        <v>34</v>
      </c>
      <c r="K36" s="63"/>
      <c r="L36" s="64"/>
      <c r="M36" s="69">
        <f>(M34-M35)</f>
        <v>0</v>
      </c>
      <c r="N36" s="62"/>
      <c r="O36" s="14"/>
      <c r="P36" s="9"/>
      <c r="Q36" s="9"/>
      <c r="R36" s="9"/>
      <c r="S36" s="9"/>
      <c r="T36" s="9"/>
      <c r="U36" s="9"/>
      <c r="V36" s="9"/>
      <c r="W36" s="9"/>
      <c r="X36" s="10"/>
    </row>
    <row r="37" ht="17" customHeight="1">
      <c r="A37" t="s" s="59">
        <v>36</v>
      </c>
      <c r="B37" s="63"/>
      <c r="C37" s="70">
        <v>0.12</v>
      </c>
      <c r="D37" s="69">
        <f>ROUND(D36*C37,0)</f>
        <v>0</v>
      </c>
      <c r="E37" s="57"/>
      <c r="F37" s="9"/>
      <c r="G37" s="9"/>
      <c r="H37" s="9"/>
      <c r="I37" s="58"/>
      <c r="J37" t="s" s="59">
        <v>36</v>
      </c>
      <c r="K37" s="63"/>
      <c r="L37" s="70">
        <v>0.17</v>
      </c>
      <c r="M37" s="69">
        <f>ROUND(M36*L37,2)</f>
        <v>0</v>
      </c>
      <c r="N37" s="62"/>
      <c r="O37" s="14"/>
      <c r="P37" s="9"/>
      <c r="Q37" s="9"/>
      <c r="R37" s="9"/>
      <c r="S37" s="9"/>
      <c r="T37" s="9"/>
      <c r="U37" s="9"/>
      <c r="V37" s="9"/>
      <c r="W37" s="9"/>
      <c r="X37" s="10"/>
    </row>
    <row r="38" ht="17" customHeight="1">
      <c r="A38" t="s" s="59">
        <v>37</v>
      </c>
      <c r="B38" s="63"/>
      <c r="C38" s="72">
        <v>0.09</v>
      </c>
      <c r="D38" s="73">
        <f>ROUND(D34*C38,2)</f>
        <v>0</v>
      </c>
      <c r="E38" s="57"/>
      <c r="F38" s="9"/>
      <c r="G38" s="9"/>
      <c r="H38" s="9"/>
      <c r="I38" s="58"/>
      <c r="J38" t="s" s="59">
        <v>37</v>
      </c>
      <c r="K38" s="63"/>
      <c r="L38" s="72">
        <v>0.09</v>
      </c>
      <c r="M38" s="73">
        <f>ROUND(M34*L38,2)</f>
        <v>0</v>
      </c>
      <c r="N38" s="62"/>
      <c r="O38" s="14"/>
      <c r="P38" s="9"/>
      <c r="Q38" s="9"/>
      <c r="R38" s="9"/>
      <c r="S38" s="9"/>
      <c r="T38" s="9"/>
      <c r="U38" s="9"/>
      <c r="V38" s="9"/>
      <c r="W38" s="9"/>
      <c r="X38" s="10"/>
    </row>
    <row r="39" ht="17" customHeight="1">
      <c r="A39" t="s" s="59">
        <v>38</v>
      </c>
      <c r="B39" s="63"/>
      <c r="C39" s="72"/>
      <c r="D39" s="74">
        <f>D37</f>
        <v>0</v>
      </c>
      <c r="E39" s="57"/>
      <c r="F39" s="9"/>
      <c r="G39" s="9"/>
      <c r="H39" s="9"/>
      <c r="I39" s="58"/>
      <c r="J39" t="s" s="59">
        <v>38</v>
      </c>
      <c r="K39" s="63"/>
      <c r="L39" s="64"/>
      <c r="M39" s="73">
        <f>IF(M32&gt;200,(ROUND(M37-ROUND((M34*7.75%),2),0)),M37)</f>
        <v>0</v>
      </c>
      <c r="N39" s="62"/>
      <c r="O39" s="14"/>
      <c r="P39" s="9"/>
      <c r="Q39" s="9"/>
      <c r="R39" s="9"/>
      <c r="S39" s="9"/>
      <c r="T39" s="9"/>
      <c r="U39" s="9"/>
      <c r="V39" s="9"/>
      <c r="W39" s="9"/>
      <c r="X39" s="10"/>
    </row>
    <row r="40" ht="17" customHeight="1">
      <c r="A40" t="s" s="59">
        <v>39</v>
      </c>
      <c r="B40" s="63"/>
      <c r="C40" s="64"/>
      <c r="D40" s="69">
        <v>0</v>
      </c>
      <c r="E40" s="57"/>
      <c r="F40" s="9"/>
      <c r="G40" s="9"/>
      <c r="H40" s="9"/>
      <c r="I40" s="58"/>
      <c r="J40" t="s" s="59">
        <v>39</v>
      </c>
      <c r="K40" s="63"/>
      <c r="L40" s="64"/>
      <c r="M40" s="69">
        <v>0</v>
      </c>
      <c r="N40" s="62"/>
      <c r="O40" s="14"/>
      <c r="P40" s="9"/>
      <c r="Q40" s="9"/>
      <c r="R40" s="9"/>
      <c r="S40" s="9"/>
      <c r="T40" s="9"/>
      <c r="U40" s="9"/>
      <c r="V40" s="9"/>
      <c r="W40" s="9"/>
      <c r="X40" s="10"/>
    </row>
    <row r="41" ht="17" customHeight="1">
      <c r="A41" t="s" s="53">
        <v>40</v>
      </c>
      <c r="B41" s="54"/>
      <c r="C41" s="64"/>
      <c r="D41" s="67">
        <f>D34-D38-D39</f>
        <v>0</v>
      </c>
      <c r="E41" s="57"/>
      <c r="F41" s="9"/>
      <c r="G41" s="9"/>
      <c r="H41" s="9"/>
      <c r="I41" s="58"/>
      <c r="J41" t="s" s="53">
        <v>40</v>
      </c>
      <c r="K41" s="54"/>
      <c r="L41" s="64"/>
      <c r="M41" s="67">
        <f>M34-M38-M39</f>
        <v>0</v>
      </c>
      <c r="N41" s="62"/>
      <c r="O41" s="14"/>
      <c r="P41" s="9"/>
      <c r="Q41" s="9"/>
      <c r="R41" s="9"/>
      <c r="S41" s="9"/>
      <c r="T41" s="9"/>
      <c r="U41" s="9"/>
      <c r="V41" s="9"/>
      <c r="W41" s="9"/>
      <c r="X41" s="10"/>
    </row>
    <row r="42" ht="17" customHeight="1">
      <c r="A42" s="75"/>
      <c r="B42" s="76"/>
      <c r="C42" s="77"/>
      <c r="D42" s="78"/>
      <c r="E42" s="9"/>
      <c r="F42" s="9"/>
      <c r="G42" s="9"/>
      <c r="H42" s="9"/>
      <c r="I42" s="9"/>
      <c r="J42" s="79"/>
      <c r="K42" s="79"/>
      <c r="L42" s="79"/>
      <c r="M42" s="79"/>
      <c r="N42" s="14"/>
      <c r="O42" s="14"/>
      <c r="P42" s="9"/>
      <c r="Q42" s="9"/>
      <c r="R42" s="9"/>
      <c r="S42" s="9"/>
      <c r="T42" s="9"/>
      <c r="U42" s="9"/>
      <c r="V42" s="9"/>
      <c r="W42" s="9"/>
      <c r="X42" s="10"/>
    </row>
    <row r="43" ht="17" customHeight="1">
      <c r="A43" t="s" s="42">
        <v>41</v>
      </c>
      <c r="B43" s="16"/>
      <c r="C43" s="80"/>
      <c r="D43" s="80"/>
      <c r="E43" s="9"/>
      <c r="F43" s="9"/>
      <c r="G43" s="9"/>
      <c r="H43" s="9"/>
      <c r="I43" s="9"/>
      <c r="J43" s="14"/>
      <c r="K43" s="14"/>
      <c r="L43" s="14"/>
      <c r="M43" s="14"/>
      <c r="N43" s="14"/>
      <c r="O43" s="14"/>
      <c r="P43" s="9"/>
      <c r="Q43" s="9"/>
      <c r="R43" s="9"/>
      <c r="S43" s="9"/>
      <c r="T43" s="9"/>
      <c r="U43" s="9"/>
      <c r="V43" s="9"/>
      <c r="W43" s="9"/>
      <c r="X43" s="10"/>
    </row>
    <row r="44" ht="17.45" customHeight="1">
      <c r="A44" t="s" s="81">
        <v>42</v>
      </c>
      <c r="B44" s="82"/>
      <c r="C44" s="83"/>
      <c r="D44" s="83"/>
      <c r="E44" s="13"/>
      <c r="F44" s="13"/>
      <c r="G44" s="13"/>
      <c r="H44" s="9"/>
      <c r="I44" s="9"/>
      <c r="J44" s="14"/>
      <c r="K44" s="14"/>
      <c r="L44" s="14"/>
      <c r="M44" s="14"/>
      <c r="N44" s="14"/>
      <c r="O44" s="14"/>
      <c r="P44" s="9"/>
      <c r="Q44" s="9"/>
      <c r="R44" s="9"/>
      <c r="S44" s="9"/>
      <c r="T44" s="9"/>
      <c r="U44" s="9"/>
      <c r="V44" s="9"/>
      <c r="W44" s="9"/>
      <c r="X44" s="10"/>
    </row>
    <row r="45" ht="17.45" customHeight="1">
      <c r="A45" t="s" s="42">
        <v>43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7"/>
      <c r="O45" s="9"/>
      <c r="P45" s="9"/>
      <c r="Q45" s="9"/>
      <c r="R45" s="9"/>
      <c r="S45" s="9"/>
      <c r="T45" s="9"/>
      <c r="U45" s="9"/>
      <c r="V45" s="9"/>
      <c r="W45" s="9"/>
      <c r="X45" s="10"/>
    </row>
    <row r="46" ht="17" customHeight="1">
      <c r="A46" t="s" s="84">
        <v>44</v>
      </c>
      <c r="B46" s="19"/>
      <c r="C46" s="14"/>
      <c r="D46" s="9"/>
      <c r="E46" s="9"/>
      <c r="F46" s="9"/>
      <c r="G46" s="9"/>
      <c r="H46" s="9"/>
      <c r="I46" s="9"/>
      <c r="J46" s="14"/>
      <c r="K46" s="14"/>
      <c r="L46" s="14"/>
      <c r="M46" s="14"/>
      <c r="N46" s="14"/>
      <c r="O46" s="14"/>
      <c r="P46" s="9"/>
      <c r="Q46" s="9"/>
      <c r="R46" s="9"/>
      <c r="S46" s="9"/>
      <c r="T46" s="9"/>
      <c r="U46" s="9"/>
      <c r="V46" s="9"/>
      <c r="W46" s="9"/>
      <c r="X46" s="10"/>
    </row>
    <row r="47" ht="17" customHeight="1">
      <c r="A47" s="85"/>
      <c r="B47" s="86"/>
      <c r="C47" s="87"/>
      <c r="D47" s="88"/>
      <c r="E47" s="88"/>
      <c r="F47" s="88"/>
      <c r="G47" s="88"/>
      <c r="H47" s="88"/>
      <c r="I47" s="88"/>
      <c r="J47" s="89"/>
      <c r="K47" s="89"/>
      <c r="L47" s="89"/>
      <c r="M47" s="89"/>
      <c r="N47" s="90"/>
      <c r="O47" s="89"/>
      <c r="P47" s="89"/>
      <c r="Q47" s="89"/>
      <c r="R47" s="89"/>
      <c r="S47" s="89"/>
      <c r="T47" s="89"/>
      <c r="U47" s="88"/>
      <c r="V47" s="88"/>
      <c r="W47" s="88"/>
      <c r="X47" s="91"/>
    </row>
  </sheetData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ageMargins left="0.75" right="0.4" top="0.58" bottom="0.58" header="0.28" footer="0.29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